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 tabRatio="0"/>
  </bookViews>
  <sheets>
    <sheet name="TDSheet" sheetId="1" r:id="rId1"/>
  </sheets>
  <definedNames>
    <definedName name="_xlnm.Print_Area" localSheetId="0">TDSheet!$A$1:$S$138</definedName>
  </definedNames>
  <calcPr calcId="124519" refMode="R1C1"/>
</workbook>
</file>

<file path=xl/calcChain.xml><?xml version="1.0" encoding="utf-8"?>
<calcChain xmlns="http://schemas.openxmlformats.org/spreadsheetml/2006/main">
  <c r="M115" i="1"/>
  <c r="R115" s="1"/>
  <c r="M111"/>
  <c r="M65"/>
  <c r="R65" s="1"/>
  <c r="R66" s="1"/>
  <c r="J58"/>
  <c r="N58" s="1"/>
  <c r="N59" s="1"/>
  <c r="R117"/>
  <c r="R113"/>
  <c r="R111"/>
  <c r="O66"/>
  <c r="M66"/>
  <c r="L59"/>
  <c r="J59" l="1"/>
  <c r="M94"/>
  <c r="R93"/>
  <c r="M92"/>
  <c r="R88"/>
  <c r="R79"/>
  <c r="R76"/>
  <c r="R92"/>
  <c r="R89"/>
  <c r="R86" l="1"/>
</calcChain>
</file>

<file path=xl/sharedStrings.xml><?xml version="1.0" encoding="utf-8"?>
<sst xmlns="http://schemas.openxmlformats.org/spreadsheetml/2006/main" count="197" uniqueCount="113">
  <si>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</si>
  <si>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</si>
  <si>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</si>
  <si>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</si>
  <si>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Департаменту охорони здоров'я Вінницької міської ради</t>
  </si>
  <si>
    <t>(найменування головного розпорядника коштів місцевого бюджету)</t>
  </si>
  <si>
    <t>№</t>
  </si>
  <si>
    <t>ПАСПОРТ</t>
  </si>
  <si>
    <t>бюджетної програми місцевого бюджету на 2025 рік</t>
  </si>
  <si>
    <t>1.</t>
  </si>
  <si>
    <t>ДЕПАРТАМЕНТ ОХОРОНИ ЗДОРОВ’Я ВІННИЦЬКОЇ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</si>
  <si>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</si>
  <si>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</si>
  <si>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</si>
  <si>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</si>
  <si>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Департамент охорони здоров'я</t>
  </si>
  <si>
    <t>(найменування відповідального виконавця)</t>
  </si>
  <si>
    <t>3.</t>
  </si>
  <si>
    <t>Забезпечення діяльності інших закладів у сфері охорони здоров’я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</si>
  <si>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</si>
  <si>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</si>
  <si>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</si>
  <si>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</si>
  <si>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</si>
  <si>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</si>
  <si>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</si>
  <si>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</si>
  <si>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</si>
  <si>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</si>
  <si>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</si>
  <si>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</si>
  <si>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</si>
  <si>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8.</t>
  </si>
  <si>
    <t>Завдання бюджетної програми</t>
  </si>
  <si>
    <t>Завдання</t>
  </si>
  <si>
    <t>Забезпечення технічного нагляду за функціонуванням, ремонтом, обслуговуванням та експлуатацією приміщень закладів охорони здоров'я</t>
  </si>
  <si>
    <t>Забезпечення централізованого бухгалтерського та фінансового обліку закладів охорони здоров'я</t>
  </si>
  <si>
    <t>Інформаційно-аналітичне забезпечення закладів охорони здоров'я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</si>
  <si>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</si>
  <si>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</si>
  <si>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</si>
  <si>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</si>
  <si>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</si>
  <si>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</si>
  <si>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</si>
  <si>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</si>
  <si>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</si>
  <si>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</si>
  <si>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</si>
  <si>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</si>
  <si>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</si>
  <si>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</si>
  <si>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</si>
  <si>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</si>
  <si>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</si>
  <si>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закладів, які обслуговуються</t>
  </si>
  <si>
    <t>Довідка щодо площі приміщень закладів охорони здоров'я</t>
  </si>
  <si>
    <t>кількість об'єктів, де проведено реконструкцію та капремонт</t>
  </si>
  <si>
    <t>площа відремонтованих приміщень</t>
  </si>
  <si>
    <t>кв. м.</t>
  </si>
  <si>
    <t>Проектно-кошторисна документація, розрахунки</t>
  </si>
  <si>
    <t>площа приміщень, що обслуговуються</t>
  </si>
  <si>
    <t>ефективності</t>
  </si>
  <si>
    <t>середня вартість на супровід ремонту 1 кв.м приміщення</t>
  </si>
  <si>
    <t>грн.</t>
  </si>
  <si>
    <t>Розрахунковий показник</t>
  </si>
  <si>
    <t>кількість закладів</t>
  </si>
  <si>
    <t>середньорічна кількість фактично зайнятих посад</t>
  </si>
  <si>
    <t>Штатний розпис, тарифікаційний список</t>
  </si>
  <si>
    <t>кількість складених звітів працівників бухгалтерії</t>
  </si>
  <si>
    <t>Довідка департаменту охорони здоров'я про зведення планових показників</t>
  </si>
  <si>
    <t>кількість закладів по яких централізована бухгалтерія здійснює планування та фінансування</t>
  </si>
  <si>
    <t>кількість особових рахунків</t>
  </si>
  <si>
    <t>Перелік рахунків</t>
  </si>
  <si>
    <t>кількість складених звітів на одного працівника</t>
  </si>
  <si>
    <t>кількість особових рахунків на одного працівника</t>
  </si>
  <si>
    <t>кількість штатних посад</t>
  </si>
  <si>
    <t>кількість звітних форм</t>
  </si>
  <si>
    <t>Наказ про подачу звітної інформації</t>
  </si>
  <si>
    <t>кількість аналітичних довідок, методичних рекомендацій, письмових роз'яснень, довідників, іншої інформації</t>
  </si>
  <si>
    <t>кількість проведених статистичних ревізій, перевірок, участі у комплексних комісіях</t>
  </si>
  <si>
    <t>План ревізій, акти</t>
  </si>
  <si>
    <t>кількість кураторських виїздів</t>
  </si>
  <si>
    <t>Журнали реєстрації</t>
  </si>
  <si>
    <t>кількість кураторських виїздів на одного працівника</t>
  </si>
  <si>
    <t>кількість аналітичних довідок, методичних рекомендацій, письмових роз'яснень, довідників, іншої інформації на одного працівника</t>
  </si>
  <si>
    <t>кількість звітних форм на одного працівника</t>
  </si>
  <si>
    <t>Олександр ШИШ</t>
  </si>
  <si>
    <t>(підпис)</t>
  </si>
  <si>
    <t>(Власне ім’я, ПРІЗВИЩЕ)</t>
  </si>
  <si>
    <t xml:space="preserve"> ПОГОДЖЕНО: </t>
  </si>
  <si>
    <t>Антоніна ЛЕСЬ</t>
  </si>
  <si>
    <t>Дата погодження</t>
  </si>
  <si>
    <t>М.П.</t>
  </si>
  <si>
    <t>Мережа розпорядників і одержувачів коштів місцевого бюджету на 2025 рік</t>
  </si>
  <si>
    <t>кількість закладів, які обслуговує один працівник</t>
  </si>
  <si>
    <t>Директор департаменту охорони здоров'я міської ради</t>
  </si>
  <si>
    <t>Директор департаменту фiнансiв міської ради</t>
  </si>
  <si>
    <t>Програма "Здоров'я вінничан на 2022-2025 роки"</t>
  </si>
  <si>
    <t>План роботи закладу на 2025 рік,звіт про роботу закладу на 2025 рік</t>
  </si>
  <si>
    <t>Підвищення рівня надання медичної допомоги та зміцнення здоров'я населення</t>
  </si>
  <si>
    <t xml:space="preserve">від </t>
  </si>
  <si>
    <t xml:space="preserve">обсяг фінансової підтримки на виплату заробітної плати, зі сплатою ЄСВ, медичним працівникам за роботу у  ВЛК </t>
  </si>
  <si>
    <t>Рішення Вінницької міської ради від 20.12.2024 року №2621  "Про бюджет Вінницької міської територіальної громади на 2025 рік" (зі змінами)</t>
  </si>
  <si>
    <t>Розрахунковий показник                        (Наказ КП "МЛДЦ")</t>
  </si>
  <si>
    <t>середньомісячні витрати на заробітну плату з нарахуваннями на 1-го медичного працівника</t>
  </si>
  <si>
    <t>якості</t>
  </si>
  <si>
    <t>рівень забезпечення потреби</t>
  </si>
  <si>
    <t>Забезпечення безперебійного та якісного функціонування закладів охорони здоров'я, інформаційно-аналітичне забезпечення закладів охорони здоров'я, фінансова підтримка підприємств комунальної форми власності</t>
  </si>
  <si>
    <t>Фінансова підтримка КП "МЛДЦ" на виплату заробітної плати, зі сплатою ЄСВ, медичним працівникам за роботу у постійно діючій військово – лікарській комісії Вінницького об’єднаного міського територіального центру комплектування та соціальної підтримки для проведення медичних оглядів та обстежень</t>
  </si>
  <si>
    <t>кількість медичних працівників (людей)</t>
  </si>
  <si>
    <t>Бюджетний Кодекс України      
Закон України "Про Державний бюджет України на 2025 рік"      
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(зі змінами)      
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 (зі змінами) 
 Наказ Міністерства фінансів та Міністерства охорони здоров'я України від 26.05 2010 року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 (зі змінами)      
Рішення Вінницької міської ради від 20.12.2024р. «Про бюджет Вінницької міської територіальної громади на 2025 рік» (зі змінами від 25.04.2025 №2842, від 22.08.2025 №3006)
Програма "Здоров'я вінничан на 2022-2025 роки", яка затверджена рішенням Вінницької міської ради від 24.12.2021 року №758 (зі змінами)</t>
  </si>
  <si>
    <t>Обсяг бюджетних призначень/бюджетних асигнувань  -   8 027 103 гривень, у тому числі загального фонду -  7 540 464 гривень та спеціального фонду - 486 639 гривень</t>
  </si>
</sst>
</file>

<file path=xl/styles.xml><?xml version="1.0" encoding="utf-8"?>
<styleSheet xmlns="http://schemas.openxmlformats.org/spreadsheetml/2006/main">
  <numFmts count="6">
    <numFmt numFmtId="164" formatCode="0000000"/>
    <numFmt numFmtId="165" formatCode="00000000&quot;    &quot;"/>
    <numFmt numFmtId="166" formatCode="0000000&quot;  &quot;"/>
    <numFmt numFmtId="167" formatCode="0000&quot;    &quot;"/>
    <numFmt numFmtId="168" formatCode="0000000000"/>
    <numFmt numFmtId="169" formatCode="0.0"/>
  </numFmts>
  <fonts count="16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i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7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  <charset val="204"/>
    </font>
    <font>
      <u/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4" borderId="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 vertical="center"/>
    </xf>
    <xf numFmtId="0" fontId="14" fillId="5" borderId="0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169" fontId="10" fillId="2" borderId="0" xfId="0" applyNumberFormat="1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left" vertical="center" wrapText="1"/>
    </xf>
    <xf numFmtId="169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0" fontId="14" fillId="5" borderId="35" xfId="0" applyNumberFormat="1" applyFont="1" applyFill="1" applyBorder="1" applyAlignment="1">
      <alignment horizontal="lef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left" vertical="top" wrapText="1"/>
    </xf>
    <xf numFmtId="0" fontId="1" fillId="2" borderId="38" xfId="0" applyFont="1" applyFill="1" applyBorder="1" applyAlignment="1">
      <alignment horizontal="left" vertical="top" wrapText="1"/>
    </xf>
    <xf numFmtId="0" fontId="1" fillId="2" borderId="26" xfId="0" applyFont="1" applyFill="1" applyBorder="1" applyAlignment="1">
      <alignment horizontal="left" vertical="top" wrapText="1"/>
    </xf>
    <xf numFmtId="1" fontId="1" fillId="2" borderId="36" xfId="0" applyNumberFormat="1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 wrapText="1"/>
    </xf>
    <xf numFmtId="3" fontId="1" fillId="2" borderId="36" xfId="0" applyNumberFormat="1" applyFont="1" applyFill="1" applyBorder="1" applyAlignment="1">
      <alignment horizontal="right" vertical="center" wrapText="1"/>
    </xf>
    <xf numFmtId="0" fontId="1" fillId="2" borderId="36" xfId="0" applyFont="1" applyFill="1" applyBorder="1" applyAlignment="1">
      <alignment horizontal="right" vertical="center" wrapText="1"/>
    </xf>
    <xf numFmtId="1" fontId="8" fillId="3" borderId="19" xfId="0" applyNumberFormat="1" applyFont="1" applyFill="1" applyBorder="1" applyAlignment="1">
      <alignment horizontal="center" vertical="center"/>
    </xf>
    <xf numFmtId="1" fontId="8" fillId="3" borderId="26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15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6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7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8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8" fillId="2" borderId="31" xfId="0" applyFont="1" applyFill="1" applyBorder="1" applyAlignment="1">
      <alignment horizontal="left"/>
    </xf>
    <xf numFmtId="0" fontId="8" fillId="2" borderId="32" xfId="0" applyFont="1" applyFill="1" applyBorder="1" applyAlignment="1">
      <alignment horizontal="left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1" fontId="1" fillId="2" borderId="27" xfId="0" applyNumberFormat="1" applyFont="1" applyFill="1" applyBorder="1" applyAlignment="1">
      <alignment horizontal="center" wrapText="1"/>
    </xf>
    <xf numFmtId="1" fontId="1" fillId="2" borderId="12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horizontal="left"/>
    </xf>
    <xf numFmtId="0" fontId="13" fillId="4" borderId="28" xfId="0" applyFont="1" applyFill="1" applyBorder="1" applyAlignment="1">
      <alignment horizontal="left" wrapText="1"/>
    </xf>
    <xf numFmtId="0" fontId="13" fillId="4" borderId="29" xfId="0" applyFont="1" applyFill="1" applyBorder="1" applyAlignment="1">
      <alignment horizontal="left" wrapText="1"/>
    </xf>
    <xf numFmtId="0" fontId="13" fillId="4" borderId="30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 wrapText="1"/>
    </xf>
    <xf numFmtId="0" fontId="8" fillId="2" borderId="35" xfId="0" applyFont="1" applyFill="1" applyBorder="1" applyAlignment="1">
      <alignment horizontal="right" vertical="center" wrapText="1"/>
    </xf>
    <xf numFmtId="3" fontId="8" fillId="2" borderId="35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3" fontId="1" fillId="2" borderId="19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23" xfId="0" applyNumberFormat="1" applyFont="1" applyFill="1" applyBorder="1" applyAlignment="1">
      <alignment horizontal="center"/>
    </xf>
    <xf numFmtId="1" fontId="8" fillId="3" borderId="24" xfId="0" applyNumberFormat="1" applyFont="1" applyFill="1" applyBorder="1" applyAlignment="1">
      <alignment horizontal="center" vertical="center"/>
    </xf>
    <xf numFmtId="1" fontId="8" fillId="3" borderId="25" xfId="0" applyNumberFormat="1" applyFont="1" applyFill="1" applyBorder="1" applyAlignment="1">
      <alignment horizontal="center" vertical="center"/>
    </xf>
    <xf numFmtId="2" fontId="10" fillId="2" borderId="5" xfId="0" applyNumberFormat="1" applyFont="1" applyFill="1" applyBorder="1" applyAlignment="1">
      <alignment horizontal="right" vertical="center" wrapText="1"/>
    </xf>
    <xf numFmtId="1" fontId="10" fillId="4" borderId="5" xfId="0" applyNumberFormat="1" applyFont="1" applyFill="1" applyBorder="1" applyAlignment="1">
      <alignment horizontal="right" vertical="center" wrapText="1"/>
    </xf>
    <xf numFmtId="0" fontId="10" fillId="4" borderId="5" xfId="0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4" fontId="10" fillId="4" borderId="5" xfId="0" applyNumberFormat="1" applyFont="1" applyFill="1" applyBorder="1" applyAlignment="1">
      <alignment horizontal="right" vertical="center" wrapText="1"/>
    </xf>
    <xf numFmtId="0" fontId="1" fillId="4" borderId="5" xfId="0" applyFont="1" applyFill="1" applyBorder="1" applyAlignment="1">
      <alignment horizontal="left" vertical="center" wrapText="1"/>
    </xf>
    <xf numFmtId="2" fontId="10" fillId="4" borderId="5" xfId="0" applyNumberFormat="1" applyFont="1" applyFill="1" applyBorder="1" applyAlignment="1">
      <alignment horizontal="right" vertical="center" wrapText="1"/>
    </xf>
    <xf numFmtId="0" fontId="8" fillId="4" borderId="5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T138"/>
  <sheetViews>
    <sheetView tabSelected="1" view="pageBreakPreview" topLeftCell="A20" zoomScale="90" zoomScaleSheetLayoutView="90" workbookViewId="0">
      <selection activeCell="C37" sqref="C37:R37"/>
    </sheetView>
  </sheetViews>
  <sheetFormatPr defaultColWidth="10.5" defaultRowHeight="11.45" customHeight="1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0.9" customHeight="1">
      <c r="N1" s="72" t="s">
        <v>0</v>
      </c>
      <c r="O1" s="72"/>
      <c r="P1" s="72"/>
      <c r="Q1" s="72"/>
      <c r="R1" s="72"/>
    </row>
    <row r="2" spans="1:19" s="1" customFormat="1" ht="13.15" customHeight="1">
      <c r="N2" s="72" t="s">
        <v>1</v>
      </c>
      <c r="O2" s="72"/>
      <c r="P2" s="72"/>
      <c r="Q2" s="72"/>
      <c r="R2" s="72"/>
    </row>
    <row r="3" spans="1:19" s="1" customFormat="1" ht="18" customHeight="1">
      <c r="N3" s="73" t="s">
        <v>2</v>
      </c>
      <c r="O3" s="73"/>
      <c r="P3" s="73"/>
      <c r="Q3" s="73"/>
      <c r="R3" s="73"/>
    </row>
    <row r="4" spans="1:19" s="1" customFormat="1" ht="13.15" customHeight="1"/>
    <row r="5" spans="1:19" s="1" customFormat="1" ht="13.15" customHeight="1">
      <c r="M5" s="74" t="s">
        <v>0</v>
      </c>
      <c r="N5" s="74"/>
      <c r="O5" s="74"/>
      <c r="P5" s="74"/>
      <c r="Q5" s="74"/>
      <c r="R5" s="74"/>
      <c r="S5" s="74"/>
    </row>
    <row r="6" spans="1:19" s="1" customFormat="1" ht="13.15" customHeight="1">
      <c r="M6" s="75" t="s">
        <v>3</v>
      </c>
      <c r="N6" s="75"/>
      <c r="O6" s="75"/>
      <c r="P6" s="75"/>
      <c r="Q6" s="75"/>
      <c r="R6" s="75"/>
    </row>
    <row r="7" spans="1:19" s="1" customFormat="1" ht="3" customHeight="1"/>
    <row r="8" spans="1:19" s="1" customFormat="1" ht="3" customHeight="1"/>
    <row r="9" spans="1:19" s="1" customFormat="1" ht="13.15" customHeight="1">
      <c r="M9" s="79" t="s">
        <v>4</v>
      </c>
      <c r="N9" s="79"/>
      <c r="O9" s="79"/>
      <c r="P9" s="79"/>
      <c r="Q9" s="79"/>
      <c r="R9" s="79"/>
      <c r="S9" s="79"/>
    </row>
    <row r="10" spans="1:19" s="1" customFormat="1" ht="10.9" customHeight="1">
      <c r="M10" s="76" t="s">
        <v>5</v>
      </c>
      <c r="N10" s="76"/>
      <c r="O10" s="76"/>
      <c r="P10" s="76"/>
      <c r="Q10" s="76"/>
      <c r="R10" s="76"/>
    </row>
    <row r="11" spans="1:19" s="1" customFormat="1" ht="13.15" customHeight="1">
      <c r="M11" s="77" t="s">
        <v>101</v>
      </c>
      <c r="N11" s="77"/>
      <c r="O11" s="77"/>
      <c r="P11" s="1" t="s">
        <v>6</v>
      </c>
      <c r="Q11" s="78"/>
      <c r="R11" s="78"/>
    </row>
    <row r="13" spans="1:19" s="1" customFormat="1" ht="10.9" customHeight="1"/>
    <row r="14" spans="1:19" s="1" customFormat="1" ht="16.149999999999999" customHeight="1">
      <c r="A14" s="80" t="s">
        <v>7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</row>
    <row r="15" spans="1:19" s="1" customFormat="1" ht="16.149999999999999" customHeight="1">
      <c r="A15" s="81" t="s">
        <v>8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</row>
    <row r="19" spans="1:18" s="1" customFormat="1" ht="10.9" customHeight="1">
      <c r="A19" s="2" t="s">
        <v>9</v>
      </c>
      <c r="B19" s="82">
        <v>700000</v>
      </c>
      <c r="C19" s="82"/>
      <c r="E19" s="83" t="s">
        <v>10</v>
      </c>
      <c r="F19" s="83"/>
      <c r="G19" s="83"/>
      <c r="H19" s="83"/>
      <c r="I19" s="83"/>
      <c r="J19" s="83"/>
      <c r="K19" s="83"/>
      <c r="L19" s="83"/>
      <c r="M19" s="83"/>
      <c r="P19" s="84">
        <v>5484534</v>
      </c>
      <c r="Q19" s="84"/>
      <c r="R19" s="84"/>
    </row>
    <row r="20" spans="1:18" s="1" customFormat="1" ht="50.45" customHeight="1">
      <c r="A20" s="3" t="s">
        <v>11</v>
      </c>
      <c r="B20" s="85" t="s">
        <v>12</v>
      </c>
      <c r="C20" s="85"/>
      <c r="E20" s="86" t="s">
        <v>5</v>
      </c>
      <c r="F20" s="86"/>
      <c r="G20" s="86"/>
      <c r="H20" s="86"/>
      <c r="I20" s="86"/>
      <c r="J20" s="86"/>
      <c r="K20" s="86"/>
      <c r="L20" s="86"/>
      <c r="M20" s="86"/>
      <c r="P20" s="86" t="s">
        <v>13</v>
      </c>
      <c r="Q20" s="86"/>
      <c r="R20" s="86"/>
    </row>
    <row r="21" spans="1:18" ht="11.45" hidden="1" customHeight="1"/>
    <row r="22" spans="1:18" s="1" customFormat="1" ht="22.15" customHeight="1">
      <c r="A22" s="2" t="s">
        <v>14</v>
      </c>
      <c r="B22" s="82">
        <v>710000</v>
      </c>
      <c r="C22" s="82"/>
      <c r="E22" s="83" t="s">
        <v>15</v>
      </c>
      <c r="F22" s="83"/>
      <c r="G22" s="83"/>
      <c r="H22" s="83"/>
      <c r="I22" s="83"/>
      <c r="J22" s="83"/>
      <c r="K22" s="83"/>
      <c r="L22" s="83"/>
      <c r="M22" s="83"/>
      <c r="P22" s="84">
        <v>5484534</v>
      </c>
      <c r="Q22" s="84"/>
      <c r="R22" s="84"/>
    </row>
    <row r="23" spans="1:18" s="1" customFormat="1" ht="49.9" customHeight="1">
      <c r="A23" s="3" t="s">
        <v>11</v>
      </c>
      <c r="B23" s="85" t="s">
        <v>12</v>
      </c>
      <c r="C23" s="85"/>
      <c r="E23" s="86" t="s">
        <v>16</v>
      </c>
      <c r="F23" s="86"/>
      <c r="G23" s="86"/>
      <c r="H23" s="86"/>
      <c r="I23" s="86"/>
      <c r="J23" s="86"/>
      <c r="K23" s="86"/>
      <c r="L23" s="86"/>
      <c r="M23" s="86"/>
      <c r="P23" s="86" t="s">
        <v>13</v>
      </c>
      <c r="Q23" s="86"/>
      <c r="R23" s="86"/>
    </row>
    <row r="24" spans="1:18" ht="11.45" hidden="1" customHeight="1"/>
    <row r="25" spans="1:18" s="1" customFormat="1" ht="22.15" customHeight="1">
      <c r="A25" s="2" t="s">
        <v>17</v>
      </c>
      <c r="B25" s="87">
        <v>712151</v>
      </c>
      <c r="C25" s="87"/>
      <c r="E25" s="88">
        <v>2151</v>
      </c>
      <c r="F25" s="88"/>
      <c r="H25" s="89">
        <v>763</v>
      </c>
      <c r="I25" s="89"/>
      <c r="K25" s="90" t="s">
        <v>18</v>
      </c>
      <c r="L25" s="90"/>
      <c r="M25" s="90"/>
      <c r="N25" s="90"/>
      <c r="P25" s="91">
        <v>253600000</v>
      </c>
      <c r="Q25" s="91"/>
      <c r="R25" s="91"/>
    </row>
    <row r="26" spans="1:18" s="1" customFormat="1" ht="49.9" customHeight="1">
      <c r="A26" s="4" t="s">
        <v>11</v>
      </c>
      <c r="B26" s="85" t="s">
        <v>12</v>
      </c>
      <c r="C26" s="85"/>
      <c r="E26" s="92" t="s">
        <v>19</v>
      </c>
      <c r="F26" s="92"/>
      <c r="H26" s="92" t="s">
        <v>20</v>
      </c>
      <c r="I26" s="92"/>
      <c r="K26" s="92" t="s">
        <v>21</v>
      </c>
      <c r="L26" s="92"/>
      <c r="M26" s="92"/>
      <c r="N26" s="92"/>
      <c r="P26" s="86" t="s">
        <v>22</v>
      </c>
      <c r="Q26" s="86"/>
      <c r="R26" s="86"/>
    </row>
    <row r="28" spans="1:18" s="1" customFormat="1" ht="10.9" customHeight="1">
      <c r="A28" s="2" t="s">
        <v>23</v>
      </c>
      <c r="B28" s="51" t="s">
        <v>112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</row>
    <row r="30" spans="1:18" s="1" customFormat="1" ht="10.9" customHeight="1">
      <c r="A30" s="5" t="s">
        <v>24</v>
      </c>
      <c r="B30" s="93" t="s">
        <v>25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</row>
    <row r="32" spans="1:18" s="1" customFormat="1" ht="94.9" customHeight="1">
      <c r="B32" s="94" t="s">
        <v>111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20" s="1" customFormat="1" ht="10.9" customHeight="1"/>
    <row r="34" spans="1:20" s="1" customFormat="1" ht="10.9" customHeight="1">
      <c r="A34" s="2" t="s">
        <v>26</v>
      </c>
      <c r="B34" s="51" t="s">
        <v>27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</row>
    <row r="35" spans="1:20" s="1" customFormat="1" ht="7.15" customHeight="1" thickBot="1"/>
    <row r="36" spans="1:20" s="1" customFormat="1" ht="10.9" customHeight="1" thickBot="1">
      <c r="A36" s="95" t="s">
        <v>28</v>
      </c>
      <c r="B36" s="96"/>
      <c r="C36" s="97" t="s">
        <v>29</v>
      </c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8"/>
    </row>
    <row r="37" spans="1:20" s="3" customFormat="1" ht="13.9" customHeight="1">
      <c r="A37" s="99">
        <v>1</v>
      </c>
      <c r="B37" s="100"/>
      <c r="C37" s="102" t="s">
        <v>100</v>
      </c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4"/>
      <c r="S37" s="20"/>
      <c r="T37" s="18"/>
    </row>
    <row r="38" spans="1:20" s="1" customFormat="1" ht="10.9" customHeight="1"/>
    <row r="39" spans="1:20" s="1" customFormat="1" ht="10.9" customHeight="1">
      <c r="A39" s="2" t="s">
        <v>30</v>
      </c>
      <c r="B39" s="101" t="s">
        <v>31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</row>
    <row r="40" spans="1:20" s="1" customFormat="1" ht="20.45" customHeight="1">
      <c r="B40" s="94" t="s">
        <v>108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T40" s="17"/>
    </row>
    <row r="41" spans="1:20" s="1" customFormat="1" ht="4.1500000000000004" customHeight="1"/>
    <row r="42" spans="1:20" s="1" customFormat="1" ht="10.9" customHeight="1">
      <c r="A42" s="2" t="s">
        <v>32</v>
      </c>
      <c r="B42" s="51" t="s">
        <v>33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</row>
    <row r="43" spans="1:20" s="1" customFormat="1" ht="7.15" customHeight="1"/>
    <row r="44" spans="1:20" s="1" customFormat="1" ht="10.9" customHeight="1">
      <c r="A44" s="105" t="s">
        <v>28</v>
      </c>
      <c r="B44" s="105"/>
      <c r="C44" s="106" t="s">
        <v>34</v>
      </c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</row>
    <row r="45" spans="1:20" s="3" customFormat="1" ht="10.9" customHeight="1">
      <c r="A45" s="40">
        <v>1</v>
      </c>
      <c r="B45" s="40"/>
      <c r="C45" s="107" t="s">
        <v>35</v>
      </c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</row>
    <row r="46" spans="1:20" s="3" customFormat="1" ht="10.9" customHeight="1">
      <c r="A46" s="40">
        <v>2</v>
      </c>
      <c r="B46" s="40"/>
      <c r="C46" s="107" t="s">
        <v>36</v>
      </c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</row>
    <row r="47" spans="1:20" s="3" customFormat="1" ht="10.9" customHeight="1">
      <c r="A47" s="40">
        <v>3</v>
      </c>
      <c r="B47" s="40"/>
      <c r="C47" s="107" t="s">
        <v>37</v>
      </c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</row>
    <row r="48" spans="1:20" s="21" customFormat="1" ht="24" customHeight="1">
      <c r="A48" s="40">
        <v>4</v>
      </c>
      <c r="B48" s="40"/>
      <c r="C48" s="41" t="s">
        <v>109</v>
      </c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3"/>
    </row>
    <row r="49" spans="1:19" s="1" customFormat="1" ht="10.9" customHeight="1"/>
    <row r="50" spans="1:19" s="1" customFormat="1" ht="10.9" customHeight="1">
      <c r="A50" s="2" t="s">
        <v>38</v>
      </c>
      <c r="B50" s="51" t="s">
        <v>39</v>
      </c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O50" s="2" t="s">
        <v>40</v>
      </c>
    </row>
    <row r="51" spans="1:19" s="1" customFormat="1" ht="10.9" customHeight="1"/>
    <row r="52" spans="1:19" s="1" customFormat="1" ht="10.9" customHeight="1">
      <c r="A52" s="52" t="s">
        <v>28</v>
      </c>
      <c r="B52" s="52"/>
      <c r="C52" s="55" t="s">
        <v>39</v>
      </c>
      <c r="D52" s="55"/>
      <c r="E52" s="55"/>
      <c r="F52" s="55"/>
      <c r="G52" s="55"/>
      <c r="H52" s="55"/>
      <c r="I52" s="55"/>
      <c r="J52" s="55" t="s">
        <v>41</v>
      </c>
      <c r="K52" s="55"/>
      <c r="L52" s="58" t="s">
        <v>42</v>
      </c>
      <c r="M52" s="58"/>
      <c r="N52" s="61" t="s">
        <v>43</v>
      </c>
      <c r="O52" s="61"/>
    </row>
    <row r="53" spans="1:19" s="1" customFormat="1" ht="10.9" customHeight="1">
      <c r="A53" s="53"/>
      <c r="B53" s="54"/>
      <c r="C53" s="56"/>
      <c r="D53" s="57"/>
      <c r="E53" s="57"/>
      <c r="F53" s="57"/>
      <c r="G53" s="57"/>
      <c r="H53" s="57"/>
      <c r="I53" s="57"/>
      <c r="J53" s="56"/>
      <c r="K53" s="57"/>
      <c r="L53" s="59"/>
      <c r="M53" s="60"/>
      <c r="N53" s="62"/>
      <c r="O53" s="63"/>
    </row>
    <row r="54" spans="1:19" s="1" customFormat="1" ht="10.9" customHeight="1">
      <c r="A54" s="64">
        <v>1</v>
      </c>
      <c r="B54" s="64"/>
      <c r="C54" s="65">
        <v>2</v>
      </c>
      <c r="D54" s="65"/>
      <c r="E54" s="65"/>
      <c r="F54" s="65"/>
      <c r="G54" s="65"/>
      <c r="H54" s="65"/>
      <c r="I54" s="65"/>
      <c r="J54" s="66">
        <v>3</v>
      </c>
      <c r="K54" s="66"/>
      <c r="L54" s="66">
        <v>4</v>
      </c>
      <c r="M54" s="66"/>
      <c r="N54" s="67">
        <v>5</v>
      </c>
      <c r="O54" s="67"/>
    </row>
    <row r="55" spans="1:19" s="1" customFormat="1" ht="21.6" customHeight="1">
      <c r="A55" s="68">
        <v>1</v>
      </c>
      <c r="B55" s="68"/>
      <c r="C55" s="69" t="s">
        <v>35</v>
      </c>
      <c r="D55" s="69"/>
      <c r="E55" s="69"/>
      <c r="F55" s="69"/>
      <c r="G55" s="69"/>
      <c r="H55" s="69"/>
      <c r="I55" s="69"/>
      <c r="J55" s="70">
        <v>234223</v>
      </c>
      <c r="K55" s="70"/>
      <c r="L55" s="71"/>
      <c r="M55" s="71"/>
      <c r="N55" s="70">
        <v>234223</v>
      </c>
      <c r="O55" s="70"/>
    </row>
    <row r="56" spans="1:19" s="1" customFormat="1" ht="21.6" customHeight="1">
      <c r="A56" s="68">
        <v>2</v>
      </c>
      <c r="B56" s="68"/>
      <c r="C56" s="69" t="s">
        <v>36</v>
      </c>
      <c r="D56" s="69"/>
      <c r="E56" s="69"/>
      <c r="F56" s="69"/>
      <c r="G56" s="69"/>
      <c r="H56" s="69"/>
      <c r="I56" s="69"/>
      <c r="J56" s="70">
        <v>2509748</v>
      </c>
      <c r="K56" s="70"/>
      <c r="L56" s="70">
        <v>486639</v>
      </c>
      <c r="M56" s="70"/>
      <c r="N56" s="70">
        <v>2996387</v>
      </c>
      <c r="O56" s="70"/>
    </row>
    <row r="57" spans="1:19" s="1" customFormat="1" ht="15" customHeight="1">
      <c r="A57" s="68">
        <v>3</v>
      </c>
      <c r="B57" s="68"/>
      <c r="C57" s="69" t="s">
        <v>37</v>
      </c>
      <c r="D57" s="69"/>
      <c r="E57" s="69"/>
      <c r="F57" s="69"/>
      <c r="G57" s="69"/>
      <c r="H57" s="69"/>
      <c r="I57" s="69"/>
      <c r="J57" s="70">
        <v>3190298</v>
      </c>
      <c r="K57" s="70"/>
      <c r="L57" s="71"/>
      <c r="M57" s="71"/>
      <c r="N57" s="70">
        <v>3190298</v>
      </c>
      <c r="O57" s="70"/>
    </row>
    <row r="58" spans="1:19" s="22" customFormat="1" ht="42.6" customHeight="1">
      <c r="A58" s="44">
        <v>4</v>
      </c>
      <c r="B58" s="44"/>
      <c r="C58" s="45" t="s">
        <v>109</v>
      </c>
      <c r="D58" s="45"/>
      <c r="E58" s="45"/>
      <c r="F58" s="45"/>
      <c r="G58" s="45"/>
      <c r="H58" s="45"/>
      <c r="I58" s="45"/>
      <c r="J58" s="46">
        <f>843127+763068</f>
        <v>1606195</v>
      </c>
      <c r="K58" s="46"/>
      <c r="L58" s="47"/>
      <c r="M58" s="47"/>
      <c r="N58" s="46">
        <f>J58</f>
        <v>1606195</v>
      </c>
      <c r="O58" s="46"/>
    </row>
    <row r="59" spans="1:19" s="1" customFormat="1" ht="10.9" customHeight="1">
      <c r="A59" s="108" t="s">
        <v>43</v>
      </c>
      <c r="B59" s="108"/>
      <c r="C59" s="108"/>
      <c r="D59" s="108"/>
      <c r="E59" s="108"/>
      <c r="F59" s="108"/>
      <c r="G59" s="108"/>
      <c r="H59" s="108"/>
      <c r="I59" s="108"/>
      <c r="J59" s="109">
        <f>SUM(J55:J58)</f>
        <v>7540464</v>
      </c>
      <c r="K59" s="109"/>
      <c r="L59" s="109">
        <f t="shared" ref="L59" si="0">SUM(L55:L58)</f>
        <v>486639</v>
      </c>
      <c r="M59" s="109"/>
      <c r="N59" s="109">
        <f t="shared" ref="N59" si="1">SUM(N55:N58)</f>
        <v>8027103</v>
      </c>
      <c r="O59" s="109"/>
    </row>
    <row r="60" spans="1:19" s="1" customFormat="1" ht="10.9" customHeight="1"/>
    <row r="61" spans="1:19" s="1" customFormat="1" ht="10.9" customHeight="1">
      <c r="A61" s="101" t="s">
        <v>44</v>
      </c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S61" s="2" t="s">
        <v>40</v>
      </c>
    </row>
    <row r="62" spans="1:19" s="1" customFormat="1" ht="10.9" customHeight="1"/>
    <row r="63" spans="1:19" s="7" customFormat="1" ht="10.9" customHeight="1">
      <c r="A63" s="110" t="s">
        <v>28</v>
      </c>
      <c r="B63" s="110"/>
      <c r="C63" s="111" t="s">
        <v>45</v>
      </c>
      <c r="D63" s="111"/>
      <c r="E63" s="111"/>
      <c r="F63" s="111"/>
      <c r="G63" s="111"/>
      <c r="H63" s="111"/>
      <c r="I63" s="111"/>
      <c r="J63" s="111"/>
      <c r="K63" s="111"/>
      <c r="L63" s="111"/>
      <c r="M63" s="111" t="s">
        <v>41</v>
      </c>
      <c r="N63" s="111"/>
      <c r="O63" s="111" t="s">
        <v>42</v>
      </c>
      <c r="P63" s="111"/>
      <c r="Q63" s="111"/>
      <c r="R63" s="112" t="s">
        <v>43</v>
      </c>
      <c r="S63" s="112"/>
    </row>
    <row r="64" spans="1:19" s="7" customFormat="1" ht="10.9" customHeight="1">
      <c r="A64" s="64">
        <v>1</v>
      </c>
      <c r="B64" s="64"/>
      <c r="C64" s="66">
        <v>2</v>
      </c>
      <c r="D64" s="66"/>
      <c r="E64" s="66"/>
      <c r="F64" s="66"/>
      <c r="G64" s="66"/>
      <c r="H64" s="66"/>
      <c r="I64" s="66"/>
      <c r="J64" s="66"/>
      <c r="K64" s="66"/>
      <c r="L64" s="66"/>
      <c r="M64" s="66">
        <v>3</v>
      </c>
      <c r="N64" s="66"/>
      <c r="O64" s="66">
        <v>4</v>
      </c>
      <c r="P64" s="66"/>
      <c r="Q64" s="66"/>
      <c r="R64" s="67">
        <v>5</v>
      </c>
      <c r="S64" s="67"/>
    </row>
    <row r="65" spans="1:19" s="1" customFormat="1" ht="10.9" customHeight="1">
      <c r="A65" s="68">
        <v>1</v>
      </c>
      <c r="B65" s="68"/>
      <c r="C65" s="69" t="s">
        <v>98</v>
      </c>
      <c r="D65" s="69"/>
      <c r="E65" s="69"/>
      <c r="F65" s="69"/>
      <c r="G65" s="69"/>
      <c r="H65" s="69"/>
      <c r="I65" s="69"/>
      <c r="J65" s="69"/>
      <c r="K65" s="69"/>
      <c r="L65" s="69"/>
      <c r="M65" s="70">
        <f>J59</f>
        <v>7540464</v>
      </c>
      <c r="N65" s="70"/>
      <c r="O65" s="113">
        <v>486639</v>
      </c>
      <c r="P65" s="113"/>
      <c r="Q65" s="113"/>
      <c r="R65" s="70">
        <f>M65+O65</f>
        <v>8027103</v>
      </c>
      <c r="S65" s="70"/>
    </row>
    <row r="66" spans="1:19" s="1" customFormat="1" ht="10.9" customHeight="1">
      <c r="A66" s="114"/>
      <c r="B66" s="114"/>
      <c r="C66" s="115" t="s">
        <v>43</v>
      </c>
      <c r="D66" s="115"/>
      <c r="E66" s="115"/>
      <c r="F66" s="115"/>
      <c r="G66" s="115"/>
      <c r="H66" s="115"/>
      <c r="I66" s="115"/>
      <c r="J66" s="115"/>
      <c r="K66" s="115"/>
      <c r="L66" s="115"/>
      <c r="M66" s="116">
        <f>M65</f>
        <v>7540464</v>
      </c>
      <c r="N66" s="116"/>
      <c r="O66" s="117">
        <f>O65</f>
        <v>486639</v>
      </c>
      <c r="P66" s="117"/>
      <c r="Q66" s="117"/>
      <c r="R66" s="116">
        <f>R65</f>
        <v>8027103</v>
      </c>
      <c r="S66" s="116"/>
    </row>
    <row r="68" spans="1:19" s="1" customFormat="1" ht="10.9" customHeight="1" thickBot="1">
      <c r="A68" s="101" t="s">
        <v>46</v>
      </c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</row>
    <row r="69" spans="1:19" s="1" customFormat="1" ht="10.9" hidden="1" customHeight="1"/>
    <row r="70" spans="1:19" s="1" customFormat="1" ht="24" customHeight="1" thickBot="1">
      <c r="A70" s="118" t="s">
        <v>28</v>
      </c>
      <c r="B70" s="118"/>
      <c r="C70" s="119" t="s">
        <v>47</v>
      </c>
      <c r="D70" s="119"/>
      <c r="E70" s="119"/>
      <c r="F70" s="119"/>
      <c r="G70" s="119"/>
      <c r="H70" s="119"/>
      <c r="I70" s="8" t="s">
        <v>48</v>
      </c>
      <c r="J70" s="120" t="s">
        <v>49</v>
      </c>
      <c r="K70" s="120"/>
      <c r="L70" s="120"/>
      <c r="M70" s="121" t="s">
        <v>41</v>
      </c>
      <c r="N70" s="121"/>
      <c r="O70" s="121" t="s">
        <v>42</v>
      </c>
      <c r="P70" s="121"/>
      <c r="Q70" s="121"/>
      <c r="R70" s="122" t="s">
        <v>43</v>
      </c>
      <c r="S70" s="122"/>
    </row>
    <row r="71" spans="1:19" s="1" customFormat="1" ht="10.9" customHeight="1" thickBot="1">
      <c r="A71" s="64">
        <v>1</v>
      </c>
      <c r="B71" s="64"/>
      <c r="C71" s="65">
        <v>2</v>
      </c>
      <c r="D71" s="65"/>
      <c r="E71" s="65"/>
      <c r="F71" s="65"/>
      <c r="G71" s="65"/>
      <c r="H71" s="65"/>
      <c r="I71" s="6">
        <v>3</v>
      </c>
      <c r="J71" s="65">
        <v>4</v>
      </c>
      <c r="K71" s="65"/>
      <c r="L71" s="65"/>
      <c r="M71" s="123">
        <v>5</v>
      </c>
      <c r="N71" s="123"/>
      <c r="O71" s="123">
        <v>6</v>
      </c>
      <c r="P71" s="123"/>
      <c r="Q71" s="123"/>
      <c r="R71" s="67">
        <v>7</v>
      </c>
      <c r="S71" s="67"/>
    </row>
    <row r="72" spans="1:19" s="16" customFormat="1" ht="10.9" customHeight="1">
      <c r="A72" s="124">
        <v>1</v>
      </c>
      <c r="B72" s="125"/>
      <c r="C72" s="50" t="s">
        <v>35</v>
      </c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</row>
    <row r="73" spans="1:19" s="9" customFormat="1" ht="10.9" customHeight="1">
      <c r="A73" s="36">
        <v>1</v>
      </c>
      <c r="B73" s="36"/>
      <c r="C73" s="37" t="s">
        <v>50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</row>
    <row r="74" spans="1:19" s="9" customFormat="1" ht="10.9" customHeight="1">
      <c r="A74" s="32"/>
      <c r="B74" s="32"/>
      <c r="C74" s="33" t="s">
        <v>51</v>
      </c>
      <c r="D74" s="33"/>
      <c r="E74" s="33"/>
      <c r="F74" s="33"/>
      <c r="G74" s="33"/>
      <c r="H74" s="33"/>
      <c r="I74" s="10" t="s">
        <v>52</v>
      </c>
      <c r="J74" s="29" t="s">
        <v>53</v>
      </c>
      <c r="K74" s="29"/>
      <c r="L74" s="29"/>
      <c r="M74" s="126">
        <v>1</v>
      </c>
      <c r="N74" s="126"/>
      <c r="O74" s="31"/>
      <c r="P74" s="31"/>
      <c r="Q74" s="31"/>
      <c r="R74" s="126">
        <v>1</v>
      </c>
      <c r="S74" s="126"/>
    </row>
    <row r="75" spans="1:19" s="9" customFormat="1" ht="10.9" customHeight="1">
      <c r="A75" s="36">
        <v>2</v>
      </c>
      <c r="B75" s="36"/>
      <c r="C75" s="37" t="s">
        <v>54</v>
      </c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</row>
    <row r="76" spans="1:19" s="9" customFormat="1" ht="22.15" customHeight="1">
      <c r="A76" s="32"/>
      <c r="B76" s="32"/>
      <c r="C76" s="33" t="s">
        <v>55</v>
      </c>
      <c r="D76" s="33"/>
      <c r="E76" s="33"/>
      <c r="F76" s="33"/>
      <c r="G76" s="33"/>
      <c r="H76" s="33"/>
      <c r="I76" s="10" t="s">
        <v>52</v>
      </c>
      <c r="J76" s="29" t="s">
        <v>56</v>
      </c>
      <c r="K76" s="29"/>
      <c r="L76" s="29"/>
      <c r="M76" s="127">
        <v>11</v>
      </c>
      <c r="N76" s="127"/>
      <c r="O76" s="128"/>
      <c r="P76" s="128"/>
      <c r="Q76" s="128"/>
      <c r="R76" s="127">
        <f>M76</f>
        <v>11</v>
      </c>
      <c r="S76" s="127"/>
    </row>
    <row r="77" spans="1:19" s="9" customFormat="1" ht="28.15" customHeight="1">
      <c r="A77" s="32"/>
      <c r="B77" s="32"/>
      <c r="C77" s="33" t="s">
        <v>57</v>
      </c>
      <c r="D77" s="33"/>
      <c r="E77" s="33"/>
      <c r="F77" s="33"/>
      <c r="G77" s="33"/>
      <c r="H77" s="33"/>
      <c r="I77" s="10" t="s">
        <v>52</v>
      </c>
      <c r="J77" s="34" t="s">
        <v>56</v>
      </c>
      <c r="K77" s="34"/>
      <c r="L77" s="34"/>
      <c r="M77" s="35">
        <v>8</v>
      </c>
      <c r="N77" s="35"/>
      <c r="O77" s="31"/>
      <c r="P77" s="31"/>
      <c r="Q77" s="31"/>
      <c r="R77" s="35">
        <v>8</v>
      </c>
      <c r="S77" s="35"/>
    </row>
    <row r="78" spans="1:19" s="9" customFormat="1" ht="22.15" customHeight="1">
      <c r="A78" s="32"/>
      <c r="B78" s="32"/>
      <c r="C78" s="33" t="s">
        <v>58</v>
      </c>
      <c r="D78" s="33"/>
      <c r="E78" s="33"/>
      <c r="F78" s="33"/>
      <c r="G78" s="33"/>
      <c r="H78" s="33"/>
      <c r="I78" s="10" t="s">
        <v>59</v>
      </c>
      <c r="J78" s="29" t="s">
        <v>60</v>
      </c>
      <c r="K78" s="29"/>
      <c r="L78" s="29"/>
      <c r="M78" s="129">
        <v>4092.8</v>
      </c>
      <c r="N78" s="129"/>
      <c r="O78" s="31"/>
      <c r="P78" s="31"/>
      <c r="Q78" s="31"/>
      <c r="R78" s="129">
        <v>4092.8</v>
      </c>
      <c r="S78" s="129"/>
    </row>
    <row r="79" spans="1:19" s="9" customFormat="1" ht="22.15" customHeight="1">
      <c r="A79" s="32"/>
      <c r="B79" s="32"/>
      <c r="C79" s="33" t="s">
        <v>61</v>
      </c>
      <c r="D79" s="33"/>
      <c r="E79" s="33"/>
      <c r="F79" s="33"/>
      <c r="G79" s="33"/>
      <c r="H79" s="33"/>
      <c r="I79" s="10" t="s">
        <v>59</v>
      </c>
      <c r="J79" s="29" t="s">
        <v>56</v>
      </c>
      <c r="K79" s="29"/>
      <c r="L79" s="29"/>
      <c r="M79" s="130">
        <v>106574.3</v>
      </c>
      <c r="N79" s="130"/>
      <c r="O79" s="31"/>
      <c r="P79" s="31"/>
      <c r="Q79" s="31"/>
      <c r="R79" s="129">
        <f>M79</f>
        <v>106574.3</v>
      </c>
      <c r="S79" s="129"/>
    </row>
    <row r="80" spans="1:19" s="9" customFormat="1" ht="10.9" customHeight="1">
      <c r="A80" s="36">
        <v>3</v>
      </c>
      <c r="B80" s="36"/>
      <c r="C80" s="37" t="s">
        <v>62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</row>
    <row r="81" spans="1:19" s="9" customFormat="1" ht="10.9" customHeight="1">
      <c r="A81" s="32"/>
      <c r="B81" s="32"/>
      <c r="C81" s="33" t="s">
        <v>63</v>
      </c>
      <c r="D81" s="33"/>
      <c r="E81" s="33"/>
      <c r="F81" s="33"/>
      <c r="G81" s="33"/>
      <c r="H81" s="33"/>
      <c r="I81" s="10" t="s">
        <v>64</v>
      </c>
      <c r="J81" s="29" t="s">
        <v>65</v>
      </c>
      <c r="K81" s="29"/>
      <c r="L81" s="29"/>
      <c r="M81" s="30">
        <v>57.2</v>
      </c>
      <c r="N81" s="30"/>
      <c r="O81" s="31"/>
      <c r="P81" s="31"/>
      <c r="Q81" s="31"/>
      <c r="R81" s="30">
        <v>57.2</v>
      </c>
      <c r="S81" s="30"/>
    </row>
    <row r="82" spans="1:19" s="16" customFormat="1" ht="10.9" customHeight="1">
      <c r="A82" s="48">
        <v>2</v>
      </c>
      <c r="B82" s="49"/>
      <c r="C82" s="50" t="s">
        <v>36</v>
      </c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</row>
    <row r="83" spans="1:19" s="9" customFormat="1" ht="10.9" customHeight="1">
      <c r="A83" s="36">
        <v>1</v>
      </c>
      <c r="B83" s="36"/>
      <c r="C83" s="37" t="s">
        <v>50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</row>
    <row r="84" spans="1:19" s="9" customFormat="1" ht="33" customHeight="1">
      <c r="A84" s="32"/>
      <c r="B84" s="32"/>
      <c r="C84" s="33" t="s">
        <v>66</v>
      </c>
      <c r="D84" s="33"/>
      <c r="E84" s="33"/>
      <c r="F84" s="33"/>
      <c r="G84" s="33"/>
      <c r="H84" s="33"/>
      <c r="I84" s="10" t="s">
        <v>52</v>
      </c>
      <c r="J84" s="34" t="s">
        <v>94</v>
      </c>
      <c r="K84" s="34"/>
      <c r="L84" s="34"/>
      <c r="M84" s="35">
        <v>1</v>
      </c>
      <c r="N84" s="35"/>
      <c r="O84" s="31"/>
      <c r="P84" s="31"/>
      <c r="Q84" s="31"/>
      <c r="R84" s="35">
        <v>1</v>
      </c>
      <c r="S84" s="35"/>
    </row>
    <row r="85" spans="1:19" s="9" customFormat="1" ht="10.9" customHeight="1">
      <c r="A85" s="32"/>
      <c r="B85" s="32"/>
      <c r="C85" s="33" t="s">
        <v>51</v>
      </c>
      <c r="D85" s="33"/>
      <c r="E85" s="33"/>
      <c r="F85" s="33"/>
      <c r="G85" s="33"/>
      <c r="H85" s="33"/>
      <c r="I85" s="10" t="s">
        <v>52</v>
      </c>
      <c r="J85" s="29" t="s">
        <v>53</v>
      </c>
      <c r="K85" s="29"/>
      <c r="L85" s="29"/>
      <c r="M85" s="126">
        <v>9</v>
      </c>
      <c r="N85" s="126"/>
      <c r="O85" s="31"/>
      <c r="P85" s="31"/>
      <c r="Q85" s="31"/>
      <c r="R85" s="126">
        <v>9</v>
      </c>
      <c r="S85" s="126"/>
    </row>
    <row r="86" spans="1:19" s="9" customFormat="1" ht="22.15" customHeight="1">
      <c r="A86" s="32"/>
      <c r="B86" s="32"/>
      <c r="C86" s="131" t="s">
        <v>67</v>
      </c>
      <c r="D86" s="131"/>
      <c r="E86" s="131"/>
      <c r="F86" s="131"/>
      <c r="G86" s="131"/>
      <c r="H86" s="131"/>
      <c r="I86" s="19" t="s">
        <v>52</v>
      </c>
      <c r="J86" s="34" t="s">
        <v>68</v>
      </c>
      <c r="K86" s="34"/>
      <c r="L86" s="34"/>
      <c r="M86" s="132">
        <v>9</v>
      </c>
      <c r="N86" s="132"/>
      <c r="O86" s="128"/>
      <c r="P86" s="128"/>
      <c r="Q86" s="128"/>
      <c r="R86" s="132">
        <f>M86</f>
        <v>9</v>
      </c>
      <c r="S86" s="132"/>
    </row>
    <row r="87" spans="1:19" s="9" customFormat="1" ht="10.9" customHeight="1">
      <c r="A87" s="36">
        <v>2</v>
      </c>
      <c r="B87" s="36"/>
      <c r="C87" s="133" t="s">
        <v>54</v>
      </c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</row>
    <row r="88" spans="1:19" s="9" customFormat="1" ht="29.45" customHeight="1">
      <c r="A88" s="32"/>
      <c r="B88" s="32"/>
      <c r="C88" s="131" t="s">
        <v>69</v>
      </c>
      <c r="D88" s="131"/>
      <c r="E88" s="131"/>
      <c r="F88" s="131"/>
      <c r="G88" s="131"/>
      <c r="H88" s="131"/>
      <c r="I88" s="19" t="s">
        <v>52</v>
      </c>
      <c r="J88" s="34" t="s">
        <v>70</v>
      </c>
      <c r="K88" s="34"/>
      <c r="L88" s="34"/>
      <c r="M88" s="127">
        <v>814</v>
      </c>
      <c r="N88" s="127"/>
      <c r="O88" s="128"/>
      <c r="P88" s="128"/>
      <c r="Q88" s="128"/>
      <c r="R88" s="127">
        <f>M88</f>
        <v>814</v>
      </c>
      <c r="S88" s="127"/>
    </row>
    <row r="89" spans="1:19" s="9" customFormat="1" ht="25.9" customHeight="1">
      <c r="A89" s="32"/>
      <c r="B89" s="32"/>
      <c r="C89" s="131" t="s">
        <v>71</v>
      </c>
      <c r="D89" s="131"/>
      <c r="E89" s="131"/>
      <c r="F89" s="131"/>
      <c r="G89" s="131"/>
      <c r="H89" s="131"/>
      <c r="I89" s="19" t="s">
        <v>52</v>
      </c>
      <c r="J89" s="34" t="s">
        <v>94</v>
      </c>
      <c r="K89" s="34"/>
      <c r="L89" s="34"/>
      <c r="M89" s="127">
        <v>13</v>
      </c>
      <c r="N89" s="127"/>
      <c r="O89" s="128"/>
      <c r="P89" s="128"/>
      <c r="Q89" s="128"/>
      <c r="R89" s="127">
        <f>M89</f>
        <v>13</v>
      </c>
      <c r="S89" s="127"/>
    </row>
    <row r="90" spans="1:19" s="9" customFormat="1" ht="10.9" customHeight="1">
      <c r="A90" s="32"/>
      <c r="B90" s="32"/>
      <c r="C90" s="131" t="s">
        <v>72</v>
      </c>
      <c r="D90" s="131"/>
      <c r="E90" s="131"/>
      <c r="F90" s="131"/>
      <c r="G90" s="131"/>
      <c r="H90" s="131"/>
      <c r="I90" s="19" t="s">
        <v>52</v>
      </c>
      <c r="J90" s="34" t="s">
        <v>73</v>
      </c>
      <c r="K90" s="34"/>
      <c r="L90" s="34"/>
      <c r="M90" s="127">
        <v>9</v>
      </c>
      <c r="N90" s="127"/>
      <c r="O90" s="128"/>
      <c r="P90" s="128"/>
      <c r="Q90" s="128"/>
      <c r="R90" s="127">
        <v>9</v>
      </c>
      <c r="S90" s="127"/>
    </row>
    <row r="91" spans="1:19" s="9" customFormat="1" ht="10.9" customHeight="1">
      <c r="A91" s="36">
        <v>3</v>
      </c>
      <c r="B91" s="36"/>
      <c r="C91" s="133" t="s">
        <v>62</v>
      </c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</row>
    <row r="92" spans="1:19" s="9" customFormat="1" ht="10.9" customHeight="1">
      <c r="A92" s="32"/>
      <c r="B92" s="32"/>
      <c r="C92" s="131" t="s">
        <v>74</v>
      </c>
      <c r="D92" s="131"/>
      <c r="E92" s="131"/>
      <c r="F92" s="131"/>
      <c r="G92" s="131"/>
      <c r="H92" s="131"/>
      <c r="I92" s="19" t="s">
        <v>52</v>
      </c>
      <c r="J92" s="34" t="s">
        <v>65</v>
      </c>
      <c r="K92" s="34"/>
      <c r="L92" s="34"/>
      <c r="M92" s="127">
        <f>M88/M86</f>
        <v>90.444444444444443</v>
      </c>
      <c r="N92" s="127"/>
      <c r="O92" s="128"/>
      <c r="P92" s="128"/>
      <c r="Q92" s="128"/>
      <c r="R92" s="127">
        <f>M92</f>
        <v>90.444444444444443</v>
      </c>
      <c r="S92" s="127"/>
    </row>
    <row r="93" spans="1:19" s="9" customFormat="1" ht="13.9" customHeight="1">
      <c r="A93" s="32"/>
      <c r="B93" s="32"/>
      <c r="C93" s="131" t="s">
        <v>95</v>
      </c>
      <c r="D93" s="131"/>
      <c r="E93" s="131"/>
      <c r="F93" s="131"/>
      <c r="G93" s="131"/>
      <c r="H93" s="131"/>
      <c r="I93" s="19" t="s">
        <v>52</v>
      </c>
      <c r="J93" s="34" t="s">
        <v>65</v>
      </c>
      <c r="K93" s="34"/>
      <c r="L93" s="34"/>
      <c r="M93" s="127">
        <v>2</v>
      </c>
      <c r="N93" s="127"/>
      <c r="O93" s="128"/>
      <c r="P93" s="128"/>
      <c r="Q93" s="128"/>
      <c r="R93" s="127">
        <f>M93</f>
        <v>2</v>
      </c>
      <c r="S93" s="127"/>
    </row>
    <row r="94" spans="1:19" s="9" customFormat="1" ht="10.9" customHeight="1">
      <c r="A94" s="32"/>
      <c r="B94" s="32"/>
      <c r="C94" s="33" t="s">
        <v>75</v>
      </c>
      <c r="D94" s="33"/>
      <c r="E94" s="33"/>
      <c r="F94" s="33"/>
      <c r="G94" s="33"/>
      <c r="H94" s="33"/>
      <c r="I94" s="10" t="s">
        <v>52</v>
      </c>
      <c r="J94" s="29" t="s">
        <v>65</v>
      </c>
      <c r="K94" s="29"/>
      <c r="L94" s="29"/>
      <c r="M94" s="35">
        <f>M90/M86</f>
        <v>1</v>
      </c>
      <c r="N94" s="35"/>
      <c r="O94" s="31"/>
      <c r="P94" s="31"/>
      <c r="Q94" s="31"/>
      <c r="R94" s="35">
        <v>1</v>
      </c>
      <c r="S94" s="35"/>
    </row>
    <row r="95" spans="1:19" s="9" customFormat="1" ht="10.9" customHeight="1">
      <c r="A95" s="48">
        <v>3</v>
      </c>
      <c r="B95" s="49"/>
      <c r="C95" s="50" t="s">
        <v>37</v>
      </c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</row>
    <row r="96" spans="1:19" s="9" customFormat="1" ht="10.9" customHeight="1">
      <c r="A96" s="36">
        <v>1</v>
      </c>
      <c r="B96" s="36"/>
      <c r="C96" s="37" t="s">
        <v>50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</row>
    <row r="97" spans="1:19" s="9" customFormat="1" ht="33" customHeight="1">
      <c r="A97" s="32"/>
      <c r="B97" s="32"/>
      <c r="C97" s="33" t="s">
        <v>66</v>
      </c>
      <c r="D97" s="33"/>
      <c r="E97" s="33"/>
      <c r="F97" s="33"/>
      <c r="G97" s="33"/>
      <c r="H97" s="33"/>
      <c r="I97" s="10" t="s">
        <v>52</v>
      </c>
      <c r="J97" s="34" t="s">
        <v>94</v>
      </c>
      <c r="K97" s="34"/>
      <c r="L97" s="34"/>
      <c r="M97" s="35">
        <v>1</v>
      </c>
      <c r="N97" s="35"/>
      <c r="O97" s="31"/>
      <c r="P97" s="31"/>
      <c r="Q97" s="31"/>
      <c r="R97" s="35">
        <v>1</v>
      </c>
      <c r="S97" s="35"/>
    </row>
    <row r="98" spans="1:19" s="9" customFormat="1" ht="10.9" customHeight="1">
      <c r="A98" s="32"/>
      <c r="B98" s="32"/>
      <c r="C98" s="33" t="s">
        <v>76</v>
      </c>
      <c r="D98" s="33"/>
      <c r="E98" s="33"/>
      <c r="F98" s="33"/>
      <c r="G98" s="33"/>
      <c r="H98" s="33"/>
      <c r="I98" s="10" t="s">
        <v>52</v>
      </c>
      <c r="J98" s="29" t="s">
        <v>53</v>
      </c>
      <c r="K98" s="29"/>
      <c r="L98" s="29"/>
      <c r="M98" s="126">
        <v>13.25</v>
      </c>
      <c r="N98" s="126"/>
      <c r="O98" s="31"/>
      <c r="P98" s="31"/>
      <c r="Q98" s="31"/>
      <c r="R98" s="126">
        <v>13.25</v>
      </c>
      <c r="S98" s="126"/>
    </row>
    <row r="99" spans="1:19" s="9" customFormat="1" ht="22.15" customHeight="1">
      <c r="A99" s="32"/>
      <c r="B99" s="32"/>
      <c r="C99" s="33" t="s">
        <v>67</v>
      </c>
      <c r="D99" s="33"/>
      <c r="E99" s="33"/>
      <c r="F99" s="33"/>
      <c r="G99" s="33"/>
      <c r="H99" s="33"/>
      <c r="I99" s="10" t="s">
        <v>52</v>
      </c>
      <c r="J99" s="29" t="s">
        <v>68</v>
      </c>
      <c r="K99" s="29"/>
      <c r="L99" s="29"/>
      <c r="M99" s="126">
        <v>10</v>
      </c>
      <c r="N99" s="126"/>
      <c r="O99" s="31"/>
      <c r="P99" s="31"/>
      <c r="Q99" s="31"/>
      <c r="R99" s="126">
        <v>10</v>
      </c>
      <c r="S99" s="126"/>
    </row>
    <row r="100" spans="1:19" s="9" customFormat="1" ht="10.9" customHeight="1">
      <c r="A100" s="36">
        <v>2</v>
      </c>
      <c r="B100" s="36"/>
      <c r="C100" s="37" t="s">
        <v>54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</row>
    <row r="101" spans="1:19" s="9" customFormat="1" ht="10.9" customHeight="1">
      <c r="A101" s="32"/>
      <c r="B101" s="32"/>
      <c r="C101" s="33" t="s">
        <v>77</v>
      </c>
      <c r="D101" s="33"/>
      <c r="E101" s="33"/>
      <c r="F101" s="33"/>
      <c r="G101" s="33"/>
      <c r="H101" s="33"/>
      <c r="I101" s="10" t="s">
        <v>52</v>
      </c>
      <c r="J101" s="29" t="s">
        <v>78</v>
      </c>
      <c r="K101" s="29"/>
      <c r="L101" s="29"/>
      <c r="M101" s="35">
        <v>80</v>
      </c>
      <c r="N101" s="35"/>
      <c r="O101" s="31"/>
      <c r="P101" s="31"/>
      <c r="Q101" s="31"/>
      <c r="R101" s="35">
        <v>80</v>
      </c>
      <c r="S101" s="35"/>
    </row>
    <row r="102" spans="1:19" s="9" customFormat="1" ht="24.6" customHeight="1">
      <c r="A102" s="32"/>
      <c r="B102" s="32"/>
      <c r="C102" s="33" t="s">
        <v>79</v>
      </c>
      <c r="D102" s="33"/>
      <c r="E102" s="33"/>
      <c r="F102" s="33"/>
      <c r="G102" s="33"/>
      <c r="H102" s="33"/>
      <c r="I102" s="10" t="s">
        <v>52</v>
      </c>
      <c r="J102" s="29" t="s">
        <v>99</v>
      </c>
      <c r="K102" s="29"/>
      <c r="L102" s="29"/>
      <c r="M102" s="35">
        <v>150</v>
      </c>
      <c r="N102" s="35"/>
      <c r="O102" s="31"/>
      <c r="P102" s="31"/>
      <c r="Q102" s="31"/>
      <c r="R102" s="35">
        <v>150</v>
      </c>
      <c r="S102" s="35"/>
    </row>
    <row r="103" spans="1:19" s="9" customFormat="1" ht="22.15" customHeight="1">
      <c r="A103" s="32"/>
      <c r="B103" s="32"/>
      <c r="C103" s="33" t="s">
        <v>80</v>
      </c>
      <c r="D103" s="33"/>
      <c r="E103" s="33"/>
      <c r="F103" s="33"/>
      <c r="G103" s="33"/>
      <c r="H103" s="33"/>
      <c r="I103" s="10" t="s">
        <v>52</v>
      </c>
      <c r="J103" s="29" t="s">
        <v>81</v>
      </c>
      <c r="K103" s="29"/>
      <c r="L103" s="29"/>
      <c r="M103" s="35">
        <v>12</v>
      </c>
      <c r="N103" s="35"/>
      <c r="O103" s="31"/>
      <c r="P103" s="31"/>
      <c r="Q103" s="31"/>
      <c r="R103" s="35">
        <v>12</v>
      </c>
      <c r="S103" s="35"/>
    </row>
    <row r="104" spans="1:19" s="9" customFormat="1" ht="10.9" customHeight="1">
      <c r="A104" s="32"/>
      <c r="B104" s="32"/>
      <c r="C104" s="33" t="s">
        <v>82</v>
      </c>
      <c r="D104" s="33"/>
      <c r="E104" s="33"/>
      <c r="F104" s="33"/>
      <c r="G104" s="33"/>
      <c r="H104" s="33"/>
      <c r="I104" s="10" t="s">
        <v>52</v>
      </c>
      <c r="J104" s="29" t="s">
        <v>83</v>
      </c>
      <c r="K104" s="29"/>
      <c r="L104" s="29"/>
      <c r="M104" s="35">
        <v>10</v>
      </c>
      <c r="N104" s="35"/>
      <c r="O104" s="31"/>
      <c r="P104" s="31"/>
      <c r="Q104" s="31"/>
      <c r="R104" s="35">
        <v>10</v>
      </c>
      <c r="S104" s="35"/>
    </row>
    <row r="105" spans="1:19" s="9" customFormat="1" ht="10.9" customHeight="1">
      <c r="A105" s="36">
        <v>3</v>
      </c>
      <c r="B105" s="36"/>
      <c r="C105" s="37" t="s">
        <v>62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</row>
    <row r="106" spans="1:19" s="9" customFormat="1" ht="10.9" customHeight="1">
      <c r="A106" s="32"/>
      <c r="B106" s="32"/>
      <c r="C106" s="33" t="s">
        <v>84</v>
      </c>
      <c r="D106" s="33"/>
      <c r="E106" s="33"/>
      <c r="F106" s="33"/>
      <c r="G106" s="33"/>
      <c r="H106" s="33"/>
      <c r="I106" s="10" t="s">
        <v>52</v>
      </c>
      <c r="J106" s="29" t="s">
        <v>65</v>
      </c>
      <c r="K106" s="29"/>
      <c r="L106" s="29"/>
      <c r="M106" s="35">
        <v>1</v>
      </c>
      <c r="N106" s="35"/>
      <c r="O106" s="31"/>
      <c r="P106" s="31"/>
      <c r="Q106" s="31"/>
      <c r="R106" s="35">
        <v>1</v>
      </c>
      <c r="S106" s="35"/>
    </row>
    <row r="107" spans="1:19" s="9" customFormat="1" ht="22.15" customHeight="1">
      <c r="A107" s="32"/>
      <c r="B107" s="32"/>
      <c r="C107" s="33" t="s">
        <v>85</v>
      </c>
      <c r="D107" s="33"/>
      <c r="E107" s="33"/>
      <c r="F107" s="33"/>
      <c r="G107" s="33"/>
      <c r="H107" s="33"/>
      <c r="I107" s="10" t="s">
        <v>52</v>
      </c>
      <c r="J107" s="29" t="s">
        <v>65</v>
      </c>
      <c r="K107" s="29"/>
      <c r="L107" s="29"/>
      <c r="M107" s="35">
        <v>15</v>
      </c>
      <c r="N107" s="35"/>
      <c r="O107" s="31"/>
      <c r="P107" s="31"/>
      <c r="Q107" s="31"/>
      <c r="R107" s="35">
        <v>15</v>
      </c>
      <c r="S107" s="35"/>
    </row>
    <row r="108" spans="1:19" s="9" customFormat="1" ht="10.9" customHeight="1">
      <c r="A108" s="32"/>
      <c r="B108" s="32"/>
      <c r="C108" s="33" t="s">
        <v>86</v>
      </c>
      <c r="D108" s="33"/>
      <c r="E108" s="33"/>
      <c r="F108" s="33"/>
      <c r="G108" s="33"/>
      <c r="H108" s="33"/>
      <c r="I108" s="10" t="s">
        <v>52</v>
      </c>
      <c r="J108" s="29" t="s">
        <v>65</v>
      </c>
      <c r="K108" s="29"/>
      <c r="L108" s="29"/>
      <c r="M108" s="35">
        <v>8</v>
      </c>
      <c r="N108" s="35"/>
      <c r="O108" s="31"/>
      <c r="P108" s="31"/>
      <c r="Q108" s="31"/>
      <c r="R108" s="35">
        <v>8</v>
      </c>
      <c r="S108" s="35"/>
    </row>
    <row r="109" spans="1:19" s="9" customFormat="1" ht="28.9" customHeight="1">
      <c r="A109" s="48">
        <v>4</v>
      </c>
      <c r="B109" s="49"/>
      <c r="C109" s="50" t="s">
        <v>109</v>
      </c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</row>
    <row r="110" spans="1:19" s="9" customFormat="1" ht="10.9" customHeight="1">
      <c r="A110" s="36">
        <v>1</v>
      </c>
      <c r="B110" s="36"/>
      <c r="C110" s="37" t="s">
        <v>50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</row>
    <row r="111" spans="1:19" s="9" customFormat="1" ht="57.75" customHeight="1">
      <c r="A111" s="32"/>
      <c r="B111" s="32"/>
      <c r="C111" s="38" t="s">
        <v>102</v>
      </c>
      <c r="D111" s="38"/>
      <c r="E111" s="38"/>
      <c r="F111" s="38"/>
      <c r="G111" s="38"/>
      <c r="H111" s="38"/>
      <c r="I111" s="10" t="s">
        <v>64</v>
      </c>
      <c r="J111" s="34" t="s">
        <v>103</v>
      </c>
      <c r="K111" s="34"/>
      <c r="L111" s="34"/>
      <c r="M111" s="39">
        <f>843127+763068</f>
        <v>1606195</v>
      </c>
      <c r="N111" s="39"/>
      <c r="O111" s="31"/>
      <c r="P111" s="31"/>
      <c r="Q111" s="31"/>
      <c r="R111" s="39">
        <f>M111</f>
        <v>1606195</v>
      </c>
      <c r="S111" s="39"/>
    </row>
    <row r="112" spans="1:19" s="9" customFormat="1" ht="10.9" customHeight="1">
      <c r="A112" s="36">
        <v>2</v>
      </c>
      <c r="B112" s="36"/>
      <c r="C112" s="37" t="s">
        <v>54</v>
      </c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</row>
    <row r="113" spans="1:19" s="9" customFormat="1" ht="25.5" customHeight="1">
      <c r="A113" s="32"/>
      <c r="B113" s="32"/>
      <c r="C113" s="33" t="s">
        <v>110</v>
      </c>
      <c r="D113" s="33"/>
      <c r="E113" s="33"/>
      <c r="F113" s="33"/>
      <c r="G113" s="33"/>
      <c r="H113" s="33"/>
      <c r="I113" s="10" t="s">
        <v>52</v>
      </c>
      <c r="J113" s="34" t="s">
        <v>104</v>
      </c>
      <c r="K113" s="34"/>
      <c r="L113" s="34"/>
      <c r="M113" s="35">
        <v>21</v>
      </c>
      <c r="N113" s="35"/>
      <c r="O113" s="31"/>
      <c r="P113" s="31"/>
      <c r="Q113" s="31"/>
      <c r="R113" s="35">
        <f>M113</f>
        <v>21</v>
      </c>
      <c r="S113" s="35"/>
    </row>
    <row r="114" spans="1:19" s="9" customFormat="1" ht="10.9" customHeight="1">
      <c r="A114" s="36">
        <v>3</v>
      </c>
      <c r="B114" s="36"/>
      <c r="C114" s="37" t="s">
        <v>62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</row>
    <row r="115" spans="1:19" s="9" customFormat="1" ht="24.6" customHeight="1">
      <c r="A115" s="32"/>
      <c r="B115" s="32"/>
      <c r="C115" s="38" t="s">
        <v>105</v>
      </c>
      <c r="D115" s="38"/>
      <c r="E115" s="38"/>
      <c r="F115" s="38"/>
      <c r="G115" s="38"/>
      <c r="H115" s="38"/>
      <c r="I115" s="10" t="s">
        <v>52</v>
      </c>
      <c r="J115" s="29" t="s">
        <v>65</v>
      </c>
      <c r="K115" s="29"/>
      <c r="L115" s="29"/>
      <c r="M115" s="39">
        <f>M111/M113/6</f>
        <v>12747.579365079364</v>
      </c>
      <c r="N115" s="39"/>
      <c r="O115" s="31"/>
      <c r="P115" s="31"/>
      <c r="Q115" s="31"/>
      <c r="R115" s="39">
        <f>M115</f>
        <v>12747.579365079364</v>
      </c>
      <c r="S115" s="39"/>
    </row>
    <row r="116" spans="1:19" s="9" customFormat="1" ht="10.9" customHeight="1">
      <c r="A116" s="36">
        <v>4</v>
      </c>
      <c r="B116" s="36"/>
      <c r="C116" s="37" t="s">
        <v>106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</row>
    <row r="117" spans="1:19" s="9" customFormat="1" ht="24.6" customHeight="1">
      <c r="A117" s="32"/>
      <c r="B117" s="32"/>
      <c r="C117" s="38" t="s">
        <v>107</v>
      </c>
      <c r="D117" s="38"/>
      <c r="E117" s="38"/>
      <c r="F117" s="38"/>
      <c r="G117" s="38"/>
      <c r="H117" s="38"/>
      <c r="I117" s="10" t="s">
        <v>52</v>
      </c>
      <c r="J117" s="29" t="s">
        <v>65</v>
      </c>
      <c r="K117" s="29"/>
      <c r="L117" s="29"/>
      <c r="M117" s="30">
        <v>63.5</v>
      </c>
      <c r="N117" s="30"/>
      <c r="O117" s="31"/>
      <c r="P117" s="31"/>
      <c r="Q117" s="31"/>
      <c r="R117" s="30">
        <f>M117</f>
        <v>63.5</v>
      </c>
      <c r="S117" s="30"/>
    </row>
    <row r="118" spans="1:19" s="9" customFormat="1" ht="24.6" customHeight="1">
      <c r="A118" s="23"/>
      <c r="B118" s="23"/>
      <c r="C118" s="24"/>
      <c r="D118" s="24"/>
      <c r="E118" s="24"/>
      <c r="F118" s="24"/>
      <c r="G118" s="24"/>
      <c r="H118" s="24"/>
      <c r="I118" s="25"/>
      <c r="J118" s="26"/>
      <c r="K118" s="26"/>
      <c r="L118" s="26"/>
      <c r="M118" s="27"/>
      <c r="N118" s="27"/>
      <c r="O118" s="28"/>
      <c r="P118" s="28"/>
      <c r="Q118" s="28"/>
      <c r="R118" s="27"/>
      <c r="S118" s="27"/>
    </row>
    <row r="119" spans="1:19" s="2" customFormat="1" ht="25.9" customHeight="1">
      <c r="B119" s="138" t="s">
        <v>96</v>
      </c>
      <c r="C119" s="138"/>
      <c r="D119" s="138"/>
      <c r="E119" s="138"/>
      <c r="G119" s="4"/>
      <c r="M119" s="139" t="s">
        <v>87</v>
      </c>
      <c r="N119" s="139"/>
      <c r="O119" s="139"/>
    </row>
    <row r="120" spans="1:19" s="1" customFormat="1" ht="3" customHeight="1">
      <c r="G120" s="11"/>
      <c r="H120" s="12"/>
      <c r="I120" s="12"/>
      <c r="M120" s="11"/>
      <c r="N120" s="11"/>
      <c r="O120" s="11"/>
    </row>
    <row r="121" spans="1:19" s="1" customFormat="1" ht="3" customHeight="1"/>
    <row r="122" spans="1:19" s="1" customFormat="1" ht="10.9" customHeight="1">
      <c r="G122" s="86" t="s">
        <v>88</v>
      </c>
      <c r="H122" s="86"/>
      <c r="I122" s="86"/>
      <c r="M122" s="86" t="s">
        <v>89</v>
      </c>
      <c r="N122" s="86"/>
      <c r="O122" s="86"/>
    </row>
    <row r="123" spans="1:19" s="1" customFormat="1" ht="13.15" customHeight="1"/>
    <row r="124" spans="1:19" s="1" customFormat="1" ht="13.15" customHeight="1">
      <c r="B124" s="140" t="s">
        <v>90</v>
      </c>
      <c r="C124" s="140"/>
    </row>
    <row r="125" spans="1:19" s="3" customFormat="1" ht="12" customHeight="1"/>
    <row r="127" spans="1:19" s="2" customFormat="1" ht="25.9" customHeight="1">
      <c r="B127" s="138" t="s">
        <v>97</v>
      </c>
      <c r="C127" s="138"/>
      <c r="D127" s="138"/>
      <c r="E127" s="138"/>
      <c r="G127" s="4"/>
      <c r="M127" s="139" t="s">
        <v>91</v>
      </c>
      <c r="N127" s="139"/>
      <c r="O127" s="139"/>
    </row>
    <row r="128" spans="1:19" s="1" customFormat="1" ht="3" customHeight="1">
      <c r="G128" s="11"/>
      <c r="H128" s="12"/>
      <c r="I128" s="12"/>
      <c r="M128" s="11"/>
      <c r="N128" s="11"/>
      <c r="O128" s="11"/>
    </row>
    <row r="129" spans="2:15" s="1" customFormat="1" ht="3" customHeight="1"/>
    <row r="130" spans="2:15" s="1" customFormat="1" ht="10.9" customHeight="1">
      <c r="G130" s="86" t="s">
        <v>88</v>
      </c>
      <c r="H130" s="86"/>
      <c r="I130" s="86"/>
      <c r="M130" s="86" t="s">
        <v>89</v>
      </c>
      <c r="N130" s="86"/>
      <c r="O130" s="86"/>
    </row>
    <row r="132" spans="2:15" s="1" customFormat="1" ht="12" customHeight="1">
      <c r="B132" s="134" t="s">
        <v>92</v>
      </c>
      <c r="C132" s="134"/>
      <c r="D132" s="134"/>
      <c r="E132" s="135"/>
      <c r="F132" s="135"/>
    </row>
    <row r="134" spans="2:15" s="1" customFormat="1" ht="12" customHeight="1">
      <c r="C134" s="13" t="s">
        <v>93</v>
      </c>
    </row>
    <row r="137" spans="2:15" s="14" customFormat="1" ht="7.9" customHeight="1">
      <c r="B137" s="136"/>
      <c r="C137" s="136"/>
      <c r="D137" s="136"/>
      <c r="F137" s="136"/>
      <c r="G137" s="136"/>
    </row>
    <row r="138" spans="2:15" s="1" customFormat="1" ht="10.9" customHeight="1">
      <c r="B138" s="15"/>
      <c r="C138" s="137"/>
      <c r="D138" s="137"/>
      <c r="E138" s="137"/>
      <c r="F138" s="137"/>
      <c r="G138" s="137"/>
      <c r="H138" s="137"/>
      <c r="I138" s="137"/>
      <c r="J138" s="137"/>
      <c r="K138" s="137"/>
      <c r="L138" s="137"/>
    </row>
  </sheetData>
  <mergeCells count="345">
    <mergeCell ref="C138:L138"/>
    <mergeCell ref="B119:E119"/>
    <mergeCell ref="M119:O119"/>
    <mergeCell ref="G122:I122"/>
    <mergeCell ref="M122:O122"/>
    <mergeCell ref="B124:C124"/>
    <mergeCell ref="B127:E127"/>
    <mergeCell ref="M127:O127"/>
    <mergeCell ref="G130:I130"/>
    <mergeCell ref="M130:O130"/>
    <mergeCell ref="A108:B108"/>
    <mergeCell ref="C108:H108"/>
    <mergeCell ref="J108:L108"/>
    <mergeCell ref="M108:N108"/>
    <mergeCell ref="O108:Q108"/>
    <mergeCell ref="R108:S108"/>
    <mergeCell ref="B132:D132"/>
    <mergeCell ref="E132:F132"/>
    <mergeCell ref="B137:D137"/>
    <mergeCell ref="F137:G137"/>
    <mergeCell ref="A110:B110"/>
    <mergeCell ref="C110:S110"/>
    <mergeCell ref="A111:B111"/>
    <mergeCell ref="C111:H111"/>
    <mergeCell ref="J111:L111"/>
    <mergeCell ref="M111:N111"/>
    <mergeCell ref="O111:Q111"/>
    <mergeCell ref="R111:S111"/>
    <mergeCell ref="A112:B112"/>
    <mergeCell ref="C112:S112"/>
    <mergeCell ref="A116:B116"/>
    <mergeCell ref="C116:S116"/>
    <mergeCell ref="A117:B117"/>
    <mergeCell ref="C117:H117"/>
    <mergeCell ref="A105:B105"/>
    <mergeCell ref="C105:S105"/>
    <mergeCell ref="A106:B106"/>
    <mergeCell ref="C106:H106"/>
    <mergeCell ref="J106:L106"/>
    <mergeCell ref="M106:N106"/>
    <mergeCell ref="O106:Q106"/>
    <mergeCell ref="R106:S106"/>
    <mergeCell ref="A107:B107"/>
    <mergeCell ref="C107:H107"/>
    <mergeCell ref="J107:L107"/>
    <mergeCell ref="M107:N107"/>
    <mergeCell ref="O107:Q107"/>
    <mergeCell ref="R107:S107"/>
    <mergeCell ref="A103:B103"/>
    <mergeCell ref="C103:H103"/>
    <mergeCell ref="J103:L103"/>
    <mergeCell ref="M103:N103"/>
    <mergeCell ref="O103:Q103"/>
    <mergeCell ref="R103:S103"/>
    <mergeCell ref="A104:B104"/>
    <mergeCell ref="C104:H104"/>
    <mergeCell ref="J104:L104"/>
    <mergeCell ref="M104:N104"/>
    <mergeCell ref="O104:Q104"/>
    <mergeCell ref="R104:S104"/>
    <mergeCell ref="A100:B100"/>
    <mergeCell ref="C100:S100"/>
    <mergeCell ref="A101:B101"/>
    <mergeCell ref="C101:H101"/>
    <mergeCell ref="J101:L101"/>
    <mergeCell ref="M101:N101"/>
    <mergeCell ref="O101:Q101"/>
    <mergeCell ref="R101:S101"/>
    <mergeCell ref="A102:B102"/>
    <mergeCell ref="C102:H102"/>
    <mergeCell ref="J102:L102"/>
    <mergeCell ref="M102:N102"/>
    <mergeCell ref="O102:Q102"/>
    <mergeCell ref="R102:S102"/>
    <mergeCell ref="A98:B98"/>
    <mergeCell ref="C98:H98"/>
    <mergeCell ref="J98:L98"/>
    <mergeCell ref="M98:N98"/>
    <mergeCell ref="O98:Q98"/>
    <mergeCell ref="R98:S98"/>
    <mergeCell ref="A99:B99"/>
    <mergeCell ref="C99:H99"/>
    <mergeCell ref="J99:L99"/>
    <mergeCell ref="M99:N99"/>
    <mergeCell ref="O99:Q99"/>
    <mergeCell ref="R99:S99"/>
    <mergeCell ref="A95:B95"/>
    <mergeCell ref="C95:S95"/>
    <mergeCell ref="A96:B96"/>
    <mergeCell ref="C96:S96"/>
    <mergeCell ref="A97:B97"/>
    <mergeCell ref="C97:H97"/>
    <mergeCell ref="J97:L97"/>
    <mergeCell ref="M97:N97"/>
    <mergeCell ref="O97:Q97"/>
    <mergeCell ref="R97:S97"/>
    <mergeCell ref="A93:B93"/>
    <mergeCell ref="C93:H93"/>
    <mergeCell ref="J93:L93"/>
    <mergeCell ref="M93:N93"/>
    <mergeCell ref="O93:Q93"/>
    <mergeCell ref="R93:S93"/>
    <mergeCell ref="A94:B94"/>
    <mergeCell ref="C94:H94"/>
    <mergeCell ref="J94:L94"/>
    <mergeCell ref="M94:N94"/>
    <mergeCell ref="O94:Q94"/>
    <mergeCell ref="R94:S94"/>
    <mergeCell ref="A90:B90"/>
    <mergeCell ref="C90:H90"/>
    <mergeCell ref="J90:L90"/>
    <mergeCell ref="M90:N90"/>
    <mergeCell ref="O90:Q90"/>
    <mergeCell ref="R90:S90"/>
    <mergeCell ref="A91:B91"/>
    <mergeCell ref="C91:S91"/>
    <mergeCell ref="A92:B92"/>
    <mergeCell ref="C92:H92"/>
    <mergeCell ref="J92:L92"/>
    <mergeCell ref="M92:N92"/>
    <mergeCell ref="O92:Q92"/>
    <mergeCell ref="R92:S92"/>
    <mergeCell ref="A87:B87"/>
    <mergeCell ref="C87:S87"/>
    <mergeCell ref="A88:B88"/>
    <mergeCell ref="C88:H88"/>
    <mergeCell ref="J88:L88"/>
    <mergeCell ref="M88:N88"/>
    <mergeCell ref="O88:Q88"/>
    <mergeCell ref="R88:S88"/>
    <mergeCell ref="A89:B89"/>
    <mergeCell ref="C89:H89"/>
    <mergeCell ref="J89:L89"/>
    <mergeCell ref="M89:N89"/>
    <mergeCell ref="O89:Q89"/>
    <mergeCell ref="R89:S89"/>
    <mergeCell ref="A85:B85"/>
    <mergeCell ref="C85:H85"/>
    <mergeCell ref="J85:L85"/>
    <mergeCell ref="M85:N85"/>
    <mergeCell ref="O85:Q85"/>
    <mergeCell ref="R85:S85"/>
    <mergeCell ref="A86:B86"/>
    <mergeCell ref="C86:H86"/>
    <mergeCell ref="J86:L86"/>
    <mergeCell ref="M86:N86"/>
    <mergeCell ref="O86:Q86"/>
    <mergeCell ref="R86:S86"/>
    <mergeCell ref="A82:B82"/>
    <mergeCell ref="C82:S82"/>
    <mergeCell ref="A83:B83"/>
    <mergeCell ref="C83:S83"/>
    <mergeCell ref="A84:B84"/>
    <mergeCell ref="C84:H84"/>
    <mergeCell ref="J84:L84"/>
    <mergeCell ref="M84:N84"/>
    <mergeCell ref="O84:Q84"/>
    <mergeCell ref="R84:S84"/>
    <mergeCell ref="A79:B79"/>
    <mergeCell ref="C79:H79"/>
    <mergeCell ref="J79:L79"/>
    <mergeCell ref="M79:N79"/>
    <mergeCell ref="O79:Q79"/>
    <mergeCell ref="R79:S79"/>
    <mergeCell ref="A80:B80"/>
    <mergeCell ref="C80:S80"/>
    <mergeCell ref="A81:B81"/>
    <mergeCell ref="C81:H81"/>
    <mergeCell ref="J81:L81"/>
    <mergeCell ref="M81:N81"/>
    <mergeCell ref="O81:Q81"/>
    <mergeCell ref="R81:S81"/>
    <mergeCell ref="A77:B77"/>
    <mergeCell ref="C77:H77"/>
    <mergeCell ref="J77:L77"/>
    <mergeCell ref="M77:N77"/>
    <mergeCell ref="O77:Q77"/>
    <mergeCell ref="R77:S77"/>
    <mergeCell ref="A78:B78"/>
    <mergeCell ref="C78:H78"/>
    <mergeCell ref="J78:L78"/>
    <mergeCell ref="M78:N78"/>
    <mergeCell ref="O78:Q78"/>
    <mergeCell ref="R78:S78"/>
    <mergeCell ref="A74:B74"/>
    <mergeCell ref="C74:H74"/>
    <mergeCell ref="J74:L74"/>
    <mergeCell ref="M74:N74"/>
    <mergeCell ref="O74:Q74"/>
    <mergeCell ref="R74:S74"/>
    <mergeCell ref="A75:B75"/>
    <mergeCell ref="C75:S75"/>
    <mergeCell ref="A76:B76"/>
    <mergeCell ref="C76:H76"/>
    <mergeCell ref="J76:L76"/>
    <mergeCell ref="M76:N76"/>
    <mergeCell ref="O76:Q76"/>
    <mergeCell ref="R76:S76"/>
    <mergeCell ref="A71:B71"/>
    <mergeCell ref="C71:H71"/>
    <mergeCell ref="J71:L71"/>
    <mergeCell ref="M71:N71"/>
    <mergeCell ref="O71:Q71"/>
    <mergeCell ref="R71:S71"/>
    <mergeCell ref="A72:B72"/>
    <mergeCell ref="C72:S72"/>
    <mergeCell ref="A73:B73"/>
    <mergeCell ref="C73:S73"/>
    <mergeCell ref="A66:B66"/>
    <mergeCell ref="C66:L66"/>
    <mergeCell ref="M66:N66"/>
    <mergeCell ref="O66:Q66"/>
    <mergeCell ref="R66:S66"/>
    <mergeCell ref="A68:S68"/>
    <mergeCell ref="A70:B70"/>
    <mergeCell ref="C70:H70"/>
    <mergeCell ref="J70:L70"/>
    <mergeCell ref="M70:N70"/>
    <mergeCell ref="O70:Q70"/>
    <mergeCell ref="R70:S70"/>
    <mergeCell ref="R63:S63"/>
    <mergeCell ref="A64:B64"/>
    <mergeCell ref="C64:L64"/>
    <mergeCell ref="M64:N64"/>
    <mergeCell ref="O64:Q64"/>
    <mergeCell ref="R64:S64"/>
    <mergeCell ref="A65:B65"/>
    <mergeCell ref="C65:L65"/>
    <mergeCell ref="M65:N65"/>
    <mergeCell ref="O65:Q65"/>
    <mergeCell ref="R65:S65"/>
    <mergeCell ref="A59:I59"/>
    <mergeCell ref="J59:K59"/>
    <mergeCell ref="L59:M59"/>
    <mergeCell ref="N59:O59"/>
    <mergeCell ref="A61:Q61"/>
    <mergeCell ref="A63:B63"/>
    <mergeCell ref="C63:L63"/>
    <mergeCell ref="M63:N63"/>
    <mergeCell ref="O63:Q63"/>
    <mergeCell ref="N55:O55"/>
    <mergeCell ref="A56:B56"/>
    <mergeCell ref="C56:I56"/>
    <mergeCell ref="J56:K56"/>
    <mergeCell ref="L56:M56"/>
    <mergeCell ref="N56:O56"/>
    <mergeCell ref="A57:B57"/>
    <mergeCell ref="C57:I57"/>
    <mergeCell ref="J57:K57"/>
    <mergeCell ref="L57:M57"/>
    <mergeCell ref="N57:O57"/>
    <mergeCell ref="B40:R40"/>
    <mergeCell ref="B42:R42"/>
    <mergeCell ref="A44:B44"/>
    <mergeCell ref="C44:R44"/>
    <mergeCell ref="A45:B45"/>
    <mergeCell ref="C45:R45"/>
    <mergeCell ref="A46:B46"/>
    <mergeCell ref="C46:R46"/>
    <mergeCell ref="A47:B47"/>
    <mergeCell ref="C47:R47"/>
    <mergeCell ref="B28:R28"/>
    <mergeCell ref="B30:R30"/>
    <mergeCell ref="B32:R32"/>
    <mergeCell ref="B34:R34"/>
    <mergeCell ref="A36:B36"/>
    <mergeCell ref="C36:R36"/>
    <mergeCell ref="A37:B37"/>
    <mergeCell ref="B39:R39"/>
    <mergeCell ref="C37:R37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N1:R1"/>
    <mergeCell ref="N2:R2"/>
    <mergeCell ref="N3:R3"/>
    <mergeCell ref="M5:S5"/>
    <mergeCell ref="M6:R6"/>
    <mergeCell ref="M10:R10"/>
    <mergeCell ref="M11:O11"/>
    <mergeCell ref="Q11:R11"/>
    <mergeCell ref="M9:S9"/>
    <mergeCell ref="A48:B48"/>
    <mergeCell ref="C48:R48"/>
    <mergeCell ref="A58:B58"/>
    <mergeCell ref="C58:I58"/>
    <mergeCell ref="J58:K58"/>
    <mergeCell ref="L58:M58"/>
    <mergeCell ref="N58:O58"/>
    <mergeCell ref="A109:B109"/>
    <mergeCell ref="C109:S109"/>
    <mergeCell ref="B50:M50"/>
    <mergeCell ref="A52:B53"/>
    <mergeCell ref="C52:I53"/>
    <mergeCell ref="J52:K53"/>
    <mergeCell ref="L52:M53"/>
    <mergeCell ref="N52:O53"/>
    <mergeCell ref="A54:B54"/>
    <mergeCell ref="C54:I54"/>
    <mergeCell ref="J54:K54"/>
    <mergeCell ref="L54:M54"/>
    <mergeCell ref="N54:O54"/>
    <mergeCell ref="A55:B55"/>
    <mergeCell ref="C55:I55"/>
    <mergeCell ref="J55:K55"/>
    <mergeCell ref="L55:M55"/>
    <mergeCell ref="J117:L117"/>
    <mergeCell ref="M117:N117"/>
    <mergeCell ref="O117:Q117"/>
    <mergeCell ref="R117:S117"/>
    <mergeCell ref="A113:B113"/>
    <mergeCell ref="C113:H113"/>
    <mergeCell ref="J113:L113"/>
    <mergeCell ref="M113:N113"/>
    <mergeCell ref="O113:Q113"/>
    <mergeCell ref="R113:S113"/>
    <mergeCell ref="A114:B114"/>
    <mergeCell ref="C114:S114"/>
    <mergeCell ref="A115:B115"/>
    <mergeCell ref="C115:H115"/>
    <mergeCell ref="J115:L115"/>
    <mergeCell ref="M115:N115"/>
    <mergeCell ref="O115:Q115"/>
    <mergeCell ref="R115:S115"/>
  </mergeCells>
  <pageMargins left="0.39370078740157483" right="0.39370078740157483" top="0.98425196850393704" bottom="0.19685039370078741" header="0" footer="0"/>
  <pageSetup paperSize="9" scale="89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2025-09-24T09:21:28Z</cp:lastPrinted>
  <dcterms:modified xsi:type="dcterms:W3CDTF">2025-10-28T13:11:07Z</dcterms:modified>
</cp:coreProperties>
</file>